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81CA08FE-ED72-4E2A-B7C1-C5ECA2D3358C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<sst xmlns="http://schemas.openxmlformats.org/spreadsheetml/2006/main" count="52" uniqueCount="41">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</sst>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3" zoomScale="80" zoomScaleNormal="80" workbookViewId="0">
      <selection activeCell="D26" sqref="D26:D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1667135354</v>
      </c>
      <c r="D9" s="27">
        <v>0</v>
      </c>
      <c r="E9" s="21">
        <f t="shared" ref="E9:E18" si="0">C9+D9</f>
        <v>1667135354</v>
      </c>
      <c r="F9" s="27">
        <v>1675670999.72</v>
      </c>
      <c r="G9" s="20">
        <v>1675670999.72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85689685</v>
      </c>
      <c r="D11" s="27">
        <v>0</v>
      </c>
      <c r="E11" s="21">
        <f t="shared" si="0"/>
        <v>85689685</v>
      </c>
      <c r="F11" s="27">
        <v>94253830.519999996</v>
      </c>
      <c r="G11" s="20">
        <v>94253830.519999996</v>
      </c>
    </row>
    <row r="12" spans="2:7" x14ac:dyDescent="0.2">
      <c r="B12" s="13" t="s">
        <v>24</v>
      </c>
      <c r="C12" s="19">
        <v>485212469</v>
      </c>
      <c r="D12" s="27">
        <v>0</v>
      </c>
      <c r="E12" s="21">
        <f t="shared" si="0"/>
        <v>485212469</v>
      </c>
      <c r="F12" s="27">
        <v>471043305.62</v>
      </c>
      <c r="G12" s="20">
        <v>471043305.62</v>
      </c>
    </row>
    <row r="13" spans="2:7" x14ac:dyDescent="0.2">
      <c r="B13" s="13" t="s">
        <v>25</v>
      </c>
      <c r="C13" s="19">
        <v>55126807</v>
      </c>
      <c r="D13" s="27">
        <v>0</v>
      </c>
      <c r="E13" s="21">
        <f t="shared" si="0"/>
        <v>55126807</v>
      </c>
      <c r="F13" s="27">
        <v>51927774.530000001</v>
      </c>
      <c r="G13" s="20">
        <v>51927774.530000001</v>
      </c>
    </row>
    <row r="14" spans="2:7" x14ac:dyDescent="0.2">
      <c r="B14" s="13" t="s">
        <v>26</v>
      </c>
      <c r="C14" s="19">
        <v>19605301</v>
      </c>
      <c r="D14" s="27">
        <v>797908.42</v>
      </c>
      <c r="E14" s="21">
        <f t="shared" si="0"/>
        <v>20403209.420000002</v>
      </c>
      <c r="F14" s="27">
        <v>25332019.239999998</v>
      </c>
      <c r="G14" s="20">
        <v>25332019.239999998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2760016952</v>
      </c>
      <c r="D16" s="27">
        <v>50947229.649999999</v>
      </c>
      <c r="E16" s="21">
        <f t="shared" si="0"/>
        <v>2810964181.6500001</v>
      </c>
      <c r="F16" s="27">
        <v>2838628936.73</v>
      </c>
      <c r="G16" s="20">
        <v>2838628936.73</v>
      </c>
    </row>
    <row r="17" spans="2:7" ht="24" customHeight="1" x14ac:dyDescent="0.2">
      <c r="B17" s="14" t="s">
        <v>29</v>
      </c>
      <c r="C17" s="19">
        <v>33534651</v>
      </c>
      <c r="D17" s="27">
        <v>0</v>
      </c>
      <c r="E17" s="21">
        <f t="shared" si="0"/>
        <v>33534651</v>
      </c>
      <c r="F17" s="27">
        <v>28912941.77</v>
      </c>
      <c r="G17" s="20">
        <v>28912941.77</v>
      </c>
    </row>
    <row r="18" spans="2:7" ht="24" customHeight="1" x14ac:dyDescent="0.2">
      <c r="B18" s="13" t="s">
        <v>30</v>
      </c>
      <c r="C18" s="20">
        <v>307500000</v>
      </c>
      <c r="D18" s="27">
        <v>0</v>
      </c>
      <c r="E18" s="21">
        <f t="shared" si="0"/>
        <v>307500000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5413821219</v>
      </c>
      <c r="D20" s="28">
        <f>SUM(D9:D18)</f>
        <v>51745138.07</v>
      </c>
      <c r="E20" s="22">
        <f>C20+D20</f>
        <v>5465566357.0699997</v>
      </c>
      <c r="F20" s="28">
        <f>SUM(F9:F18)</f>
        <v>5185769808.1300011</v>
      </c>
      <c r="G20" s="22">
        <f>SUM(G9:G18)</f>
        <v>5185769808.1300011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1658631423.3600001</v>
      </c>
      <c r="D26" s="20">
        <v>138164142.86000001</v>
      </c>
      <c r="E26" s="21">
        <f t="shared" ref="E26:E34" si="1">C26+D26</f>
        <v>1796795566.2200003</v>
      </c>
      <c r="F26" s="20">
        <v>1792004362.8099999</v>
      </c>
      <c r="G26" s="38">
        <v>1790666795.8499999</v>
      </c>
    </row>
    <row r="27" spans="2:7" ht="12" customHeight="1" x14ac:dyDescent="0.2">
      <c r="B27" s="32" t="s">
        <v>12</v>
      </c>
      <c r="C27" s="20">
        <v>424472040.47000003</v>
      </c>
      <c r="D27" s="20">
        <v>-12426704.229999965</v>
      </c>
      <c r="E27" s="21">
        <f t="shared" si="1"/>
        <v>412045336.24000007</v>
      </c>
      <c r="F27" s="20">
        <v>284282905.81</v>
      </c>
      <c r="G27" s="38">
        <v>261953613.37000003</v>
      </c>
    </row>
    <row r="28" spans="2:7" x14ac:dyDescent="0.2">
      <c r="B28" s="32" t="s">
        <v>13</v>
      </c>
      <c r="C28" s="20">
        <v>1532019005.7299998</v>
      </c>
      <c r="D28" s="20">
        <v>9358942.4899999499</v>
      </c>
      <c r="E28" s="21">
        <f t="shared" si="1"/>
        <v>1541377948.2199998</v>
      </c>
      <c r="F28" s="20">
        <v>1142355376.9400001</v>
      </c>
      <c r="G28" s="38">
        <v>1066819999.02</v>
      </c>
    </row>
    <row r="29" spans="2:7" x14ac:dyDescent="0.2">
      <c r="B29" s="32" t="s">
        <v>14</v>
      </c>
      <c r="C29" s="20">
        <v>1136683541.71</v>
      </c>
      <c r="D29" s="20">
        <v>155319745.38000005</v>
      </c>
      <c r="E29" s="21">
        <f t="shared" si="1"/>
        <v>1292003287.0900002</v>
      </c>
      <c r="F29" s="20">
        <v>1203381203.25</v>
      </c>
      <c r="G29" s="38">
        <v>1155158352.75</v>
      </c>
    </row>
    <row r="30" spans="2:7" x14ac:dyDescent="0.2">
      <c r="B30" s="32" t="s">
        <v>15</v>
      </c>
      <c r="C30" s="20">
        <v>70489790.810000002</v>
      </c>
      <c r="D30" s="20">
        <v>43800252.770000003</v>
      </c>
      <c r="E30" s="21">
        <f t="shared" si="1"/>
        <v>114290043.58000001</v>
      </c>
      <c r="F30" s="20">
        <v>40289291.019999996</v>
      </c>
      <c r="G30" s="38">
        <v>28959616.699999999</v>
      </c>
    </row>
    <row r="31" spans="2:7" x14ac:dyDescent="0.2">
      <c r="B31" s="32" t="s">
        <v>16</v>
      </c>
      <c r="C31" s="20">
        <v>1347748606.9499998</v>
      </c>
      <c r="D31" s="20">
        <v>71621015.680000007</v>
      </c>
      <c r="E31" s="21">
        <f t="shared" si="1"/>
        <v>1419369622.6299999</v>
      </c>
      <c r="F31" s="20">
        <v>259080631.81999999</v>
      </c>
      <c r="G31" s="38">
        <v>241512654.66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58880878.82</v>
      </c>
      <c r="D34" s="20">
        <v>-16938935</v>
      </c>
      <c r="E34" s="21">
        <f t="shared" si="1"/>
        <v>41941943.82</v>
      </c>
      <c r="F34" s="20">
        <v>29977334.18</v>
      </c>
      <c r="G34" s="38">
        <v>29977334.18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6228925287.8500004</v>
      </c>
      <c r="D36" s="22">
        <f>SUM(D26:D34)</f>
        <v>388898459.95000005</v>
      </c>
      <c r="E36" s="22">
        <f>SUM(E26:E34)</f>
        <v>6617823747.8000002</v>
      </c>
      <c r="F36" s="22">
        <f>SUM(F26:F34)</f>
        <v>4751371105.8299999</v>
      </c>
      <c r="G36" s="39">
        <f>SUM(G26:G34)</f>
        <v>4575048366.5299997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-815104068.85000038</v>
      </c>
      <c r="D38" s="8">
        <f>D20-D36</f>
        <v>-337153321.88000005</v>
      </c>
      <c r="E38" s="8">
        <f>D38+C38</f>
        <v>-1152257390.7300005</v>
      </c>
      <c r="F38" s="8">
        <f>F20-F36</f>
        <v>434398702.30000114</v>
      </c>
      <c r="G38" s="9">
        <f>G20-G36</f>
        <v>610721441.60000134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2025-10-22T17:31:03Z</cp:lastPrinted>
  <dcterms:created xsi:type="dcterms:W3CDTF">2019-12-11T17:18:27Z</dcterms:created>
  <dcterms:modified xsi:type="dcterms:W3CDTF">2025-10-22T17:31:12Z</dcterms:modified>
</cp:coreProperties>
</file>